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事業計画" sheetId="1" r:id="rId1"/>
    <sheet name="Sheet2" sheetId="2" r:id="rId2"/>
    <sheet name="Sheet3" sheetId="3" r:id="rId3"/>
  </sheets>
  <definedNames>
    <definedName name="_xlnm.Print_Area" localSheetId="0">'事業計画'!$A$2:$G$19</definedName>
  </definedNames>
  <calcPr fullCalcOnLoad="1"/>
</workbook>
</file>

<file path=xl/sharedStrings.xml><?xml version="1.0" encoding="utf-8"?>
<sst xmlns="http://schemas.openxmlformats.org/spreadsheetml/2006/main" count="35" uniqueCount="34">
  <si>
    <t>○事業計画書</t>
  </si>
  <si>
    <t>２年後</t>
  </si>
  <si>
    <t>３年後</t>
  </si>
  <si>
    <t>４年後</t>
  </si>
  <si>
    <t>５年後</t>
  </si>
  <si>
    <t>①売上高</t>
  </si>
  <si>
    <t>②営業利益</t>
  </si>
  <si>
    <t>③営業外費用</t>
  </si>
  <si>
    <t>④人件費</t>
  </si>
  <si>
    <t>⑤減価償却費</t>
  </si>
  <si>
    <t>付加価値額（②+④+⑤）</t>
  </si>
  <si>
    <t>直近期末</t>
  </si>
  <si>
    <t>1年後</t>
  </si>
  <si>
    <t>2年後</t>
  </si>
  <si>
    <t>3年後</t>
  </si>
  <si>
    <t>4年後</t>
  </si>
  <si>
    <t>5年後</t>
  </si>
  <si>
    <t>○月期</t>
  </si>
  <si>
    <t>★伸び率において、目標値を超えてセルが赤になる場合は、小数点３位以下まで表示してください。</t>
  </si>
  <si>
    <t>★「付加価値額」を年率(単年毎)３％、「経常利益」を年率(単年毎)１％に達しないときにセルが赤くなります。</t>
  </si>
  <si>
    <t>西暦</t>
  </si>
  <si>
    <t>Ｈ30補正ものづくり補助金　補助事業計画書「会社全体の事業計画」計算用( 事業計画EXCEL　）</t>
  </si>
  <si>
    <t>※１　直近期末は補助金事業実施の前年度期末決算（実績又は見込み）、１年後は補助金事業実施年度末決算（計画）を指します。</t>
  </si>
  <si>
    <t>※２　経常利益の算出は、営業外収益を含めません。</t>
  </si>
  <si>
    <t>※３　伸び率は、直近期末を基準に計算してください（前年同期比ではありません）。</t>
  </si>
  <si>
    <t>※４　補助事業実施年度に、補助事業で導入した設備を含めて、会社全体での設備の取得価額の合計額を記入してください。</t>
  </si>
  <si>
    <t>　　　また、創業まもなく、当該年度の期末を迎えていない場合は、直近期末欄に応募時点の見込み数値を記入し、</t>
  </si>
  <si>
    <t>　　　１年後以降の計画額（見通し）を記入してください。</t>
  </si>
  <si>
    <r>
      <t>直近期末</t>
    </r>
    <r>
      <rPr>
        <sz val="9"/>
        <color indexed="8"/>
        <rFont val="ＭＳ ゴシック"/>
        <family val="3"/>
      </rPr>
      <t>※1</t>
    </r>
  </si>
  <si>
    <r>
      <t>１年後</t>
    </r>
    <r>
      <rPr>
        <sz val="9"/>
        <color indexed="8"/>
        <rFont val="ＭＳ ゴシック"/>
        <family val="3"/>
      </rPr>
      <t>※1</t>
    </r>
  </si>
  <si>
    <r>
      <t>経常利益</t>
    </r>
    <r>
      <rPr>
        <sz val="8"/>
        <color indexed="8"/>
        <rFont val="ＭＳ ゴシック"/>
        <family val="3"/>
      </rPr>
      <t>※2</t>
    </r>
    <r>
      <rPr>
        <sz val="11"/>
        <color indexed="8"/>
        <rFont val="ＭＳ ゴシック"/>
        <family val="3"/>
      </rPr>
      <t>（②-③）</t>
    </r>
  </si>
  <si>
    <r>
      <t>伸び率(％)</t>
    </r>
    <r>
      <rPr>
        <sz val="8"/>
        <color indexed="8"/>
        <rFont val="ＭＳ ゴシック"/>
        <family val="3"/>
      </rPr>
      <t>※3</t>
    </r>
  </si>
  <si>
    <r>
      <t>⑥設備投資額</t>
    </r>
    <r>
      <rPr>
        <sz val="8"/>
        <color indexed="8"/>
        <rFont val="ＭＳ ゴシック"/>
        <family val="3"/>
      </rPr>
      <t>※4</t>
    </r>
  </si>
  <si>
    <t>（大分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</si>
</sst>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,##0;&quot;△ &quot;#,##0"/>
    <numFmt numFmtId="179" formatCode="#,##0.00;&quot;▲ &quot;#,##0.00"/>
    <numFmt numFmtId="180" formatCode="#,##0.0;&quot;▲ &quot;#,##0.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/>
      <top style="double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medium"/>
      <top/>
      <bottom style="double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/>
      <right/>
      <top style="double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177" fontId="5" fillId="0" borderId="16" xfId="48" applyNumberFormat="1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177" fontId="5" fillId="0" borderId="18" xfId="48" applyNumberFormat="1" applyFont="1" applyFill="1" applyBorder="1" applyAlignment="1">
      <alignment vertical="center"/>
    </xf>
    <xf numFmtId="177" fontId="5" fillId="0" borderId="19" xfId="48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justify" vertical="center"/>
    </xf>
    <xf numFmtId="0" fontId="5" fillId="0" borderId="21" xfId="0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176" fontId="4" fillId="0" borderId="0" xfId="42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38" fontId="5" fillId="0" borderId="0" xfId="48" applyFont="1" applyBorder="1" applyAlignment="1">
      <alignment vertical="center"/>
    </xf>
    <xf numFmtId="176" fontId="5" fillId="0" borderId="0" xfId="42" applyNumberFormat="1" applyFont="1" applyFill="1" applyBorder="1" applyAlignment="1">
      <alignment vertical="center"/>
    </xf>
    <xf numFmtId="10" fontId="5" fillId="0" borderId="31" xfId="42" applyNumberFormat="1" applyFont="1" applyFill="1" applyBorder="1" applyAlignment="1">
      <alignment vertical="center"/>
    </xf>
    <xf numFmtId="10" fontId="5" fillId="0" borderId="32" xfId="42" applyNumberFormat="1" applyFont="1" applyFill="1" applyBorder="1" applyAlignment="1">
      <alignment vertical="center"/>
    </xf>
    <xf numFmtId="10" fontId="5" fillId="0" borderId="33" xfId="42" applyNumberFormat="1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7" fontId="5" fillId="32" borderId="38" xfId="48" applyNumberFormat="1" applyFont="1" applyFill="1" applyBorder="1" applyAlignment="1" applyProtection="1">
      <alignment vertical="center"/>
      <protection locked="0"/>
    </xf>
    <xf numFmtId="177" fontId="5" fillId="32" borderId="39" xfId="48" applyNumberFormat="1" applyFont="1" applyFill="1" applyBorder="1" applyAlignment="1" applyProtection="1">
      <alignment vertical="center"/>
      <protection locked="0"/>
    </xf>
    <xf numFmtId="177" fontId="5" fillId="32" borderId="40" xfId="48" applyNumberFormat="1" applyFont="1" applyFill="1" applyBorder="1" applyAlignment="1" applyProtection="1">
      <alignment vertical="center"/>
      <protection locked="0"/>
    </xf>
    <xf numFmtId="177" fontId="5" fillId="32" borderId="41" xfId="48" applyNumberFormat="1" applyFont="1" applyFill="1" applyBorder="1" applyAlignment="1" applyProtection="1">
      <alignment vertical="center"/>
      <protection locked="0"/>
    </xf>
    <xf numFmtId="177" fontId="5" fillId="32" borderId="42" xfId="48" applyNumberFormat="1" applyFont="1" applyFill="1" applyBorder="1" applyAlignment="1" applyProtection="1">
      <alignment vertical="center"/>
      <protection locked="0"/>
    </xf>
    <xf numFmtId="177" fontId="5" fillId="32" borderId="43" xfId="48" applyNumberFormat="1" applyFont="1" applyFill="1" applyBorder="1" applyAlignment="1" applyProtection="1">
      <alignment vertical="center"/>
      <protection locked="0"/>
    </xf>
    <xf numFmtId="177" fontId="5" fillId="32" borderId="44" xfId="48" applyNumberFormat="1" applyFont="1" applyFill="1" applyBorder="1" applyAlignment="1" applyProtection="1">
      <alignment vertical="center"/>
      <protection locked="0"/>
    </xf>
    <xf numFmtId="177" fontId="5" fillId="32" borderId="27" xfId="48" applyNumberFormat="1" applyFont="1" applyFill="1" applyBorder="1" applyAlignment="1" applyProtection="1">
      <alignment vertical="center"/>
      <protection locked="0"/>
    </xf>
    <xf numFmtId="177" fontId="5" fillId="32" borderId="26" xfId="48" applyNumberFormat="1" applyFont="1" applyFill="1" applyBorder="1" applyAlignment="1" applyProtection="1">
      <alignment vertical="center"/>
      <protection locked="0"/>
    </xf>
    <xf numFmtId="0" fontId="4" fillId="32" borderId="12" xfId="0" applyFont="1" applyFill="1" applyBorder="1" applyAlignment="1" applyProtection="1">
      <alignment vertical="center"/>
      <protection locked="0"/>
    </xf>
    <xf numFmtId="0" fontId="4" fillId="32" borderId="36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7" fontId="5" fillId="0" borderId="0" xfId="48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7" xfId="42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46" xfId="42" applyNumberFormat="1" applyFont="1" applyBorder="1" applyAlignment="1">
      <alignment vertical="center"/>
    </xf>
    <xf numFmtId="176" fontId="4" fillId="0" borderId="46" xfId="42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45"/>
        </patternFill>
      </fill>
    </dxf>
    <dxf>
      <font>
        <b val="0"/>
        <i val="0"/>
        <color indexed="10"/>
      </font>
      <fill>
        <patternFill>
          <bgColor indexed="45"/>
        </patternFill>
      </fill>
    </dxf>
    <dxf>
      <font>
        <b val="0"/>
        <i val="0"/>
        <color rgb="FFFF000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="86" zoomScaleNormal="86" zoomScalePageLayoutView="0" workbookViewId="0" topLeftCell="A1">
      <selection activeCell="C15" sqref="C15"/>
    </sheetView>
  </sheetViews>
  <sheetFormatPr defaultColWidth="9.140625" defaultRowHeight="15"/>
  <cols>
    <col min="1" max="1" width="23.28125" style="1" customWidth="1"/>
    <col min="2" max="7" width="16.28125" style="1" customWidth="1"/>
    <col min="8" max="16384" width="9.00390625" style="1" customWidth="1"/>
  </cols>
  <sheetData>
    <row r="2" spans="1:12" ht="18.75">
      <c r="A2" s="71" t="s">
        <v>21</v>
      </c>
      <c r="B2" s="71"/>
      <c r="C2" s="71"/>
      <c r="D2" s="71"/>
      <c r="E2" s="71"/>
      <c r="F2" s="71"/>
      <c r="G2" s="71"/>
      <c r="L2" s="59"/>
    </row>
    <row r="3" ht="12.75" customHeight="1" thickBot="1">
      <c r="A3" s="1" t="s">
        <v>0</v>
      </c>
    </row>
    <row r="4" spans="1:7" s="3" customFormat="1" ht="13.5">
      <c r="A4" s="69"/>
      <c r="B4" s="2" t="s">
        <v>28</v>
      </c>
      <c r="C4" s="20" t="s">
        <v>29</v>
      </c>
      <c r="D4" s="21" t="s">
        <v>1</v>
      </c>
      <c r="E4" s="21" t="s">
        <v>2</v>
      </c>
      <c r="F4" s="21" t="s">
        <v>3</v>
      </c>
      <c r="G4" s="22" t="s">
        <v>4</v>
      </c>
    </row>
    <row r="5" spans="1:7" s="3" customFormat="1" ht="14.25" thickBot="1">
      <c r="A5" s="70"/>
      <c r="B5" s="19" t="str">
        <f>CONCATENATE("",J7,"年",K7,"月期")</f>
        <v>2019年月期</v>
      </c>
      <c r="C5" s="23" t="str">
        <f>CONCATENATE("",J8,"年",K8,"月期")</f>
        <v>2020年0月期</v>
      </c>
      <c r="D5" s="24" t="str">
        <f>CONCATENATE("",J9,"年",K9,"月期")</f>
        <v>2021年0月期</v>
      </c>
      <c r="E5" s="24" t="str">
        <f>CONCATENATE("",J10,"年",K10,"月期")</f>
        <v>2022年0月期</v>
      </c>
      <c r="F5" s="24" t="str">
        <f>CONCATENATE("",J11,"年",K11,"月期")</f>
        <v>2023年0月期</v>
      </c>
      <c r="G5" s="24" t="str">
        <f>CONCATENATE("",J12,"年",K12,"月期")</f>
        <v>2024年0月期</v>
      </c>
    </row>
    <row r="6" spans="1:11" ht="24" customHeight="1" thickBot="1" thickTop="1">
      <c r="A6" s="4" t="s">
        <v>5</v>
      </c>
      <c r="B6" s="42"/>
      <c r="C6" s="43"/>
      <c r="D6" s="44"/>
      <c r="E6" s="44"/>
      <c r="F6" s="44"/>
      <c r="G6" s="44"/>
      <c r="I6" s="34"/>
      <c r="J6" s="35" t="s">
        <v>20</v>
      </c>
      <c r="K6" s="36" t="s">
        <v>17</v>
      </c>
    </row>
    <row r="7" spans="1:11" ht="24" customHeight="1">
      <c r="A7" s="6" t="s">
        <v>6</v>
      </c>
      <c r="B7" s="45"/>
      <c r="C7" s="46"/>
      <c r="D7" s="47"/>
      <c r="E7" s="47"/>
      <c r="F7" s="47"/>
      <c r="G7" s="47"/>
      <c r="I7" s="37" t="s">
        <v>11</v>
      </c>
      <c r="J7" s="51">
        <v>2019</v>
      </c>
      <c r="K7" s="52"/>
    </row>
    <row r="8" spans="1:11" ht="24" customHeight="1" thickBot="1">
      <c r="A8" s="7" t="s">
        <v>7</v>
      </c>
      <c r="B8" s="48"/>
      <c r="C8" s="49"/>
      <c r="D8" s="50"/>
      <c r="E8" s="50"/>
      <c r="F8" s="50"/>
      <c r="G8" s="50"/>
      <c r="I8" s="37" t="s">
        <v>12</v>
      </c>
      <c r="J8" s="5">
        <f>$J$7+1</f>
        <v>2020</v>
      </c>
      <c r="K8" s="38">
        <f>$K$7</f>
        <v>0</v>
      </c>
    </row>
    <row r="9" spans="1:11" ht="24" customHeight="1">
      <c r="A9" s="8" t="s">
        <v>30</v>
      </c>
      <c r="B9" s="9">
        <f aca="true" t="shared" si="0" ref="B9:G9">B7-B8</f>
        <v>0</v>
      </c>
      <c r="C9" s="10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2">
        <f t="shared" si="0"/>
        <v>0</v>
      </c>
      <c r="I9" s="37" t="s">
        <v>13</v>
      </c>
      <c r="J9" s="5">
        <f>$J$7+2</f>
        <v>2021</v>
      </c>
      <c r="K9" s="38">
        <f>$K$7</f>
        <v>0</v>
      </c>
    </row>
    <row r="10" spans="1:11" ht="24" customHeight="1" thickBot="1">
      <c r="A10" s="13" t="s">
        <v>31</v>
      </c>
      <c r="B10" s="14"/>
      <c r="C10" s="31" t="e">
        <f>(C9-$B$9)/ABS($B$9)</f>
        <v>#DIV/0!</v>
      </c>
      <c r="D10" s="32" t="e">
        <f>(D9-$B$9)/ABS($B$9)</f>
        <v>#DIV/0!</v>
      </c>
      <c r="E10" s="32" t="e">
        <f>(E9-$B$9)/ABS($B$9)</f>
        <v>#DIV/0!</v>
      </c>
      <c r="F10" s="32" t="e">
        <f>(F9-$B$9)/ABS($B$9)</f>
        <v>#DIV/0!</v>
      </c>
      <c r="G10" s="33" t="e">
        <f>(G9-$B$9)/ABS($B$9)</f>
        <v>#DIV/0!</v>
      </c>
      <c r="I10" s="37" t="s">
        <v>14</v>
      </c>
      <c r="J10" s="5">
        <f>$J$7+3</f>
        <v>2022</v>
      </c>
      <c r="K10" s="38">
        <f>$K$7</f>
        <v>0</v>
      </c>
    </row>
    <row r="11" spans="1:11" ht="24" customHeight="1">
      <c r="A11" s="6" t="s">
        <v>8</v>
      </c>
      <c r="B11" s="45"/>
      <c r="C11" s="46"/>
      <c r="D11" s="47"/>
      <c r="E11" s="47"/>
      <c r="F11" s="47"/>
      <c r="G11" s="47"/>
      <c r="I11" s="37" t="s">
        <v>15</v>
      </c>
      <c r="J11" s="5">
        <f>$J$7+4</f>
        <v>2023</v>
      </c>
      <c r="K11" s="38">
        <f>$K$7</f>
        <v>0</v>
      </c>
    </row>
    <row r="12" spans="1:11" ht="24" customHeight="1" thickBot="1">
      <c r="A12" s="7" t="s">
        <v>9</v>
      </c>
      <c r="B12" s="48"/>
      <c r="C12" s="49"/>
      <c r="D12" s="50"/>
      <c r="E12" s="50"/>
      <c r="F12" s="50"/>
      <c r="G12" s="50"/>
      <c r="I12" s="39" t="s">
        <v>16</v>
      </c>
      <c r="J12" s="40">
        <f>$J$7+5</f>
        <v>2024</v>
      </c>
      <c r="K12" s="41">
        <f>$K$7</f>
        <v>0</v>
      </c>
    </row>
    <row r="13" spans="1:7" ht="24" customHeight="1">
      <c r="A13" s="8" t="s">
        <v>10</v>
      </c>
      <c r="B13" s="9">
        <f>B7+B11+B12</f>
        <v>0</v>
      </c>
      <c r="C13" s="10">
        <f>C7+C11+C12</f>
        <v>0</v>
      </c>
      <c r="D13" s="10">
        <f>D7+D11+D12</f>
        <v>0</v>
      </c>
      <c r="E13" s="10">
        <f>E7+E11+E12</f>
        <v>0</v>
      </c>
      <c r="F13" s="10">
        <f>F7+F11+F12</f>
        <v>0</v>
      </c>
      <c r="G13" s="10">
        <f>I17</f>
        <v>0</v>
      </c>
    </row>
    <row r="14" spans="1:7" ht="24" customHeight="1" thickBot="1">
      <c r="A14" s="13" t="s">
        <v>31</v>
      </c>
      <c r="B14" s="15"/>
      <c r="C14" s="31" t="e">
        <f>(C13-$B$13)/ABS($B$13)</f>
        <v>#DIV/0!</v>
      </c>
      <c r="D14" s="32" t="e">
        <f>(D13-$B$13)/ABS($B$13)</f>
        <v>#DIV/0!</v>
      </c>
      <c r="E14" s="32" t="e">
        <f>(E13-$B$13)/ABS($B$13)</f>
        <v>#DIV/0!</v>
      </c>
      <c r="F14" s="32" t="e">
        <f>(F13-$B$13)/ABS($B$13)</f>
        <v>#DIV/0!</v>
      </c>
      <c r="G14" s="33" t="e">
        <f>(G13-$B$13)/ABS($B$13)</f>
        <v>#DIV/0!</v>
      </c>
    </row>
    <row r="15" spans="1:7" ht="24" customHeight="1">
      <c r="A15" s="6" t="s">
        <v>32</v>
      </c>
      <c r="B15" s="16"/>
      <c r="C15" s="46"/>
      <c r="D15" s="17"/>
      <c r="E15" s="17"/>
      <c r="F15" s="17"/>
      <c r="G15" s="17"/>
    </row>
    <row r="16" spans="1:7" ht="17.25">
      <c r="A16" s="28"/>
      <c r="B16" s="29"/>
      <c r="C16" s="58"/>
      <c r="D16" s="29"/>
      <c r="E16" s="29"/>
      <c r="F16" s="29"/>
      <c r="G16" s="29"/>
    </row>
    <row r="17" spans="1:7" ht="13.5" customHeight="1">
      <c r="A17" s="28"/>
      <c r="B17" s="29"/>
      <c r="C17" s="29"/>
      <c r="D17" s="29"/>
      <c r="E17" s="29"/>
      <c r="F17" s="30"/>
      <c r="G17" s="29" t="s">
        <v>33</v>
      </c>
    </row>
    <row r="18" ht="13.5">
      <c r="A18" s="53" t="s">
        <v>18</v>
      </c>
    </row>
    <row r="19" ht="13.5">
      <c r="A19" s="53" t="s">
        <v>19</v>
      </c>
    </row>
    <row r="20" ht="13.5">
      <c r="G20" s="18"/>
    </row>
    <row r="21" spans="1:7" ht="13.5">
      <c r="A21" s="54" t="s">
        <v>22</v>
      </c>
      <c r="B21" s="25"/>
      <c r="C21" s="25"/>
      <c r="D21" s="60"/>
      <c r="E21" s="61"/>
      <c r="F21" s="62"/>
      <c r="G21" s="63"/>
    </row>
    <row r="22" spans="1:7" ht="13.5">
      <c r="A22" s="55" t="s">
        <v>26</v>
      </c>
      <c r="B22" s="26"/>
      <c r="C22" s="26"/>
      <c r="D22" s="64"/>
      <c r="E22" s="65"/>
      <c r="F22" s="66"/>
      <c r="G22" s="67"/>
    </row>
    <row r="23" spans="1:7" ht="13.5">
      <c r="A23" s="55" t="s">
        <v>27</v>
      </c>
      <c r="B23" s="26"/>
      <c r="C23" s="26"/>
      <c r="D23" s="64"/>
      <c r="E23" s="65"/>
      <c r="F23" s="66"/>
      <c r="G23" s="67"/>
    </row>
    <row r="24" spans="1:7" ht="13.5">
      <c r="A24" s="55" t="s">
        <v>23</v>
      </c>
      <c r="B24" s="26"/>
      <c r="C24" s="64"/>
      <c r="D24" s="64"/>
      <c r="E24" s="65"/>
      <c r="F24" s="66"/>
      <c r="G24" s="67"/>
    </row>
    <row r="25" spans="1:7" ht="13.5">
      <c r="A25" s="55" t="s">
        <v>24</v>
      </c>
      <c r="B25" s="26"/>
      <c r="C25" s="64"/>
      <c r="D25" s="64"/>
      <c r="E25" s="65"/>
      <c r="F25" s="26"/>
      <c r="G25" s="68"/>
    </row>
    <row r="26" spans="1:7" ht="13.5">
      <c r="A26" s="56" t="s">
        <v>25</v>
      </c>
      <c r="B26" s="27"/>
      <c r="C26" s="27"/>
      <c r="D26" s="27"/>
      <c r="E26" s="27"/>
      <c r="F26" s="27"/>
      <c r="G26" s="57"/>
    </row>
  </sheetData>
  <sheetProtection/>
  <mergeCells count="2">
    <mergeCell ref="A4:A5"/>
    <mergeCell ref="A2:G2"/>
  </mergeCells>
  <conditionalFormatting sqref="B8:G8">
    <cfRule type="cellIs" priority="1" dxfId="11" operator="lessThan" stopIfTrue="1">
      <formula>0</formula>
    </cfRule>
  </conditionalFormatting>
  <conditionalFormatting sqref="C15:C16 B11:G12">
    <cfRule type="cellIs" priority="2" dxfId="11" operator="lessThan" stopIfTrue="1">
      <formula>0</formula>
    </cfRule>
  </conditionalFormatting>
  <conditionalFormatting sqref="C10">
    <cfRule type="cellIs" priority="3" dxfId="12" operator="lessThan" stopIfTrue="1">
      <formula>0.01</formula>
    </cfRule>
  </conditionalFormatting>
  <conditionalFormatting sqref="D10">
    <cfRule type="cellIs" priority="4" dxfId="12" operator="lessThan" stopIfTrue="1">
      <formula>0.02</formula>
    </cfRule>
  </conditionalFormatting>
  <conditionalFormatting sqref="E10 C14">
    <cfRule type="cellIs" priority="5" dxfId="13" operator="lessThan" stopIfTrue="1">
      <formula>0.03</formula>
    </cfRule>
  </conditionalFormatting>
  <conditionalFormatting sqref="G10">
    <cfRule type="cellIs" priority="6" dxfId="13" operator="lessThan" stopIfTrue="1">
      <formula>0.05</formula>
    </cfRule>
  </conditionalFormatting>
  <conditionalFormatting sqref="F10">
    <cfRule type="cellIs" priority="7" dxfId="13" operator="lessThan" stopIfTrue="1">
      <formula>0.04</formula>
    </cfRule>
  </conditionalFormatting>
  <conditionalFormatting sqref="D14">
    <cfRule type="cellIs" priority="8" dxfId="13" operator="lessThan" stopIfTrue="1">
      <formula>0.06</formula>
    </cfRule>
  </conditionalFormatting>
  <conditionalFormatting sqref="E14">
    <cfRule type="cellIs" priority="9" dxfId="13" operator="lessThan" stopIfTrue="1">
      <formula>0.09</formula>
    </cfRule>
  </conditionalFormatting>
  <conditionalFormatting sqref="F14">
    <cfRule type="cellIs" priority="10" dxfId="13" operator="lessThan" stopIfTrue="1">
      <formula>0.12</formula>
    </cfRule>
  </conditionalFormatting>
  <conditionalFormatting sqref="G14">
    <cfRule type="cellIs" priority="11" dxfId="13" operator="lessThan" stopIfTrue="1">
      <formula>0.15</formula>
    </cfRule>
  </conditionalFormatting>
  <printOptions horizontalCentered="1"/>
  <pageMargins left="0.31496062992125984" right="0.5118110236220472" top="1.1811023622047245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大分県商工会連合会</cp:lastModifiedBy>
  <cp:lastPrinted>2019-04-12T09:08:31Z</cp:lastPrinted>
  <dcterms:created xsi:type="dcterms:W3CDTF">2016-03-16T07:10:34Z</dcterms:created>
  <dcterms:modified xsi:type="dcterms:W3CDTF">2019-07-08T04:19:27Z</dcterms:modified>
  <cp:category/>
  <cp:version/>
  <cp:contentType/>
  <cp:contentStatus/>
</cp:coreProperties>
</file>